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exier\Desktop\Plan de comm m'alice\Août 2020\Etablir un plan de formation\"/>
    </mc:Choice>
  </mc:AlternateContent>
  <xr:revisionPtr revIDLastSave="0" documentId="8_{1FD31BF3-3C83-49A0-BADB-5C7D080C5E3B}" xr6:coauthVersionLast="45" xr6:coauthVersionMax="45" xr10:uidLastSave="{00000000-0000-0000-0000-000000000000}"/>
  <bookViews>
    <workbookView xWindow="8565" yWindow="-210" windowWidth="28800" windowHeight="15705" xr2:uid="{4C73C6CE-4AD9-43CD-A46F-86C57142407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" l="1"/>
  <c r="N12" i="1"/>
  <c r="O12" i="1"/>
  <c r="P12" i="1"/>
  <c r="Q12" i="1"/>
  <c r="R12" i="1"/>
  <c r="L12" i="1"/>
  <c r="K12" i="1"/>
  <c r="O4" i="1"/>
  <c r="S4" i="1" s="1"/>
  <c r="O5" i="1"/>
  <c r="S5" i="1" s="1"/>
  <c r="O6" i="1"/>
  <c r="S6" i="1" s="1"/>
  <c r="O7" i="1"/>
  <c r="O8" i="1"/>
  <c r="S8" i="1" s="1"/>
  <c r="O9" i="1"/>
  <c r="O10" i="1"/>
  <c r="S10" i="1" s="1"/>
  <c r="S7" i="1"/>
  <c r="S9" i="1"/>
  <c r="O3" i="1"/>
  <c r="S3" i="1" s="1"/>
  <c r="S12" i="1" s="1"/>
  <c r="S13" i="1" s="1"/>
</calcChain>
</file>

<file path=xl/sharedStrings.xml><?xml version="1.0" encoding="utf-8"?>
<sst xmlns="http://schemas.openxmlformats.org/spreadsheetml/2006/main" count="54" uniqueCount="49">
  <si>
    <t xml:space="preserve"> </t>
  </si>
  <si>
    <t>Type</t>
  </si>
  <si>
    <t>Statut</t>
  </si>
  <si>
    <t>Métier</t>
  </si>
  <si>
    <t>H/F</t>
  </si>
  <si>
    <t>Nom</t>
  </si>
  <si>
    <t>Catégorie</t>
  </si>
  <si>
    <t>Formations</t>
  </si>
  <si>
    <t>Salariés</t>
  </si>
  <si>
    <t>Intitulé</t>
  </si>
  <si>
    <t>Centre de formation</t>
  </si>
  <si>
    <t>Lieu</t>
  </si>
  <si>
    <t>Date</t>
  </si>
  <si>
    <t>Durée</t>
  </si>
  <si>
    <t>Prise en charge</t>
  </si>
  <si>
    <t>Coût</t>
  </si>
  <si>
    <t>Formation</t>
  </si>
  <si>
    <t>Frais</t>
  </si>
  <si>
    <t>Salaire</t>
  </si>
  <si>
    <t>Total</t>
  </si>
  <si>
    <t>OPCA 1</t>
  </si>
  <si>
    <t>OPCA 2</t>
  </si>
  <si>
    <t>OPCA 3</t>
  </si>
  <si>
    <t>Coûts restants</t>
  </si>
  <si>
    <t>Planifié</t>
  </si>
  <si>
    <t>En cours</t>
  </si>
  <si>
    <t>Effectué</t>
  </si>
  <si>
    <t>Boulangerie</t>
  </si>
  <si>
    <t>F</t>
  </si>
  <si>
    <t>Vente</t>
  </si>
  <si>
    <t>Pâtisserie</t>
  </si>
  <si>
    <t>H</t>
  </si>
  <si>
    <t>Apprenti</t>
  </si>
  <si>
    <t>Employé</t>
  </si>
  <si>
    <t>Responsable</t>
  </si>
  <si>
    <t>Anne Martin</t>
  </si>
  <si>
    <t>Pierre Dupont</t>
  </si>
  <si>
    <t>Jean Durand</t>
  </si>
  <si>
    <t>Techniques de vente en boulangerie</t>
  </si>
  <si>
    <t>Levains et Tradition</t>
  </si>
  <si>
    <t>Les Bûches</t>
  </si>
  <si>
    <t>Atelier m'alice</t>
  </si>
  <si>
    <t>A distance</t>
  </si>
  <si>
    <t>Intra</t>
  </si>
  <si>
    <t>Inter</t>
  </si>
  <si>
    <t>Boussay</t>
  </si>
  <si>
    <t>TOTAL BUDGET</t>
  </si>
  <si>
    <t>TOTAL REALISE</t>
  </si>
  <si>
    <t>DIFFERENTIEL Budget - Réalisé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</si>
</sst>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7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8" xfId="0" applyBorder="1"/>
    <xf numFmtId="14" fontId="0" fillId="0" borderId="3" xfId="0" applyNumberFormat="1" applyBorder="1"/>
    <xf numFmtId="14" fontId="0" fillId="0" borderId="1" xfId="0" applyNumberFormat="1" applyBorder="1"/>
    <xf numFmtId="0" fontId="0" fillId="0" borderId="5" xfId="0" applyBorder="1"/>
    <xf numFmtId="0" fontId="0" fillId="0" borderId="20" xfId="0" applyBorder="1"/>
    <xf numFmtId="0" fontId="0" fillId="0" borderId="22" xfId="0" applyBorder="1"/>
    <xf numFmtId="0" fontId="1" fillId="0" borderId="4" xfId="0" applyFont="1" applyBorder="1"/>
    <xf numFmtId="0" fontId="1" fillId="0" borderId="19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3CF6D-42F6-4365-B82D-753B8351220C}">
  <dimension ref="A1:S13"/>
  <sheetViews>
    <sheetView tabSelected="1" topLeftCell="J1" workbookViewId="0">
      <selection activeCell="S6" sqref="S6"/>
    </sheetView>
  </sheetViews>
  <sheetFormatPr baseColWidth="10" defaultRowHeight="15" x14ac:dyDescent="0.25"/>
  <cols>
    <col min="2" max="2" width="14.140625" customWidth="1"/>
    <col min="3" max="3" width="4.140625" bestFit="1" customWidth="1"/>
    <col min="4" max="4" width="16.140625" customWidth="1"/>
    <col min="5" max="5" width="12.28515625" bestFit="1" customWidth="1"/>
    <col min="6" max="6" width="26.28515625" customWidth="1"/>
    <col min="7" max="7" width="19.140625" bestFit="1" customWidth="1"/>
    <col min="8" max="8" width="10.85546875" customWidth="1"/>
    <col min="9" max="9" width="11.7109375" bestFit="1" customWidth="1"/>
    <col min="10" max="10" width="10.7109375" bestFit="1" customWidth="1"/>
    <col min="11" max="11" width="6.140625" customWidth="1"/>
    <col min="12" max="15" width="11.140625" customWidth="1"/>
    <col min="16" max="18" width="8.42578125" customWidth="1"/>
    <col min="19" max="19" width="13.5703125" bestFit="1" customWidth="1"/>
  </cols>
  <sheetData>
    <row r="1" spans="1:19" ht="15.75" thickBot="1" x14ac:dyDescent="0.3">
      <c r="A1" t="s">
        <v>0</v>
      </c>
      <c r="B1" s="3" t="s">
        <v>8</v>
      </c>
      <c r="C1" s="4"/>
      <c r="D1" s="4"/>
      <c r="E1" s="5"/>
      <c r="F1" s="6" t="s">
        <v>7</v>
      </c>
      <c r="G1" s="7"/>
      <c r="H1" s="7"/>
      <c r="I1" s="7"/>
      <c r="J1" s="7"/>
      <c r="K1" s="8"/>
      <c r="L1" s="9" t="s">
        <v>15</v>
      </c>
      <c r="M1" s="10"/>
      <c r="N1" s="10"/>
      <c r="O1" s="11"/>
      <c r="P1" s="12" t="s">
        <v>14</v>
      </c>
      <c r="Q1" s="13"/>
      <c r="R1" s="14"/>
    </row>
    <row r="2" spans="1:19" ht="15.75" thickBot="1" x14ac:dyDescent="0.3">
      <c r="A2" s="26" t="s">
        <v>2</v>
      </c>
      <c r="B2" s="27" t="s">
        <v>5</v>
      </c>
      <c r="C2" s="28" t="s">
        <v>4</v>
      </c>
      <c r="D2" s="28" t="s">
        <v>3</v>
      </c>
      <c r="E2" s="29" t="s">
        <v>6</v>
      </c>
      <c r="F2" s="27" t="s">
        <v>9</v>
      </c>
      <c r="G2" s="28" t="s">
        <v>10</v>
      </c>
      <c r="H2" s="28" t="s">
        <v>1</v>
      </c>
      <c r="I2" s="28" t="s">
        <v>11</v>
      </c>
      <c r="J2" s="28" t="s">
        <v>12</v>
      </c>
      <c r="K2" s="29" t="s">
        <v>13</v>
      </c>
      <c r="L2" s="27" t="s">
        <v>16</v>
      </c>
      <c r="M2" s="28" t="s">
        <v>17</v>
      </c>
      <c r="N2" s="28" t="s">
        <v>18</v>
      </c>
      <c r="O2" s="29" t="s">
        <v>19</v>
      </c>
      <c r="P2" s="27" t="s">
        <v>20</v>
      </c>
      <c r="Q2" s="28" t="s">
        <v>21</v>
      </c>
      <c r="R2" s="29" t="s">
        <v>22</v>
      </c>
      <c r="S2" s="30" t="s">
        <v>23</v>
      </c>
    </row>
    <row r="3" spans="1:19" x14ac:dyDescent="0.25">
      <c r="A3" s="24" t="s">
        <v>24</v>
      </c>
      <c r="B3" s="17" t="s">
        <v>35</v>
      </c>
      <c r="C3" s="2" t="s">
        <v>28</v>
      </c>
      <c r="D3" s="2" t="s">
        <v>27</v>
      </c>
      <c r="E3" s="1" t="s">
        <v>34</v>
      </c>
      <c r="F3" s="17" t="s">
        <v>39</v>
      </c>
      <c r="G3" s="2" t="s">
        <v>41</v>
      </c>
      <c r="H3" s="2" t="s">
        <v>43</v>
      </c>
      <c r="I3" s="2" t="s">
        <v>27</v>
      </c>
      <c r="J3" s="32">
        <v>43902</v>
      </c>
      <c r="K3" s="18">
        <v>21</v>
      </c>
      <c r="L3" s="17">
        <v>1050</v>
      </c>
      <c r="M3" s="2"/>
      <c r="N3" s="2">
        <v>630</v>
      </c>
      <c r="O3" s="18">
        <f>SUM(L3:N3)</f>
        <v>1680</v>
      </c>
      <c r="P3" s="17"/>
      <c r="Q3" s="2">
        <v>987</v>
      </c>
      <c r="R3" s="18"/>
      <c r="S3" s="15">
        <f>O3-(P3+Q3+R3)</f>
        <v>693</v>
      </c>
    </row>
    <row r="4" spans="1:19" x14ac:dyDescent="0.25">
      <c r="A4" s="15" t="s">
        <v>25</v>
      </c>
      <c r="B4" s="19" t="s">
        <v>36</v>
      </c>
      <c r="C4" s="1" t="s">
        <v>31</v>
      </c>
      <c r="D4" s="1" t="s">
        <v>29</v>
      </c>
      <c r="E4" s="1" t="s">
        <v>32</v>
      </c>
      <c r="F4" s="19" t="s">
        <v>38</v>
      </c>
      <c r="G4" s="1" t="s">
        <v>41</v>
      </c>
      <c r="H4" s="1" t="s">
        <v>42</v>
      </c>
      <c r="I4" s="1" t="s">
        <v>27</v>
      </c>
      <c r="J4" s="33">
        <v>44058</v>
      </c>
      <c r="K4" s="20">
        <v>14</v>
      </c>
      <c r="L4" s="19">
        <v>800</v>
      </c>
      <c r="M4" s="1"/>
      <c r="N4" s="1">
        <v>63</v>
      </c>
      <c r="O4" s="18">
        <f t="shared" ref="O4:O10" si="0">SUM(L4:N4)</f>
        <v>863</v>
      </c>
      <c r="P4" s="19"/>
      <c r="Q4" s="1">
        <v>50</v>
      </c>
      <c r="R4" s="20"/>
      <c r="S4" s="15">
        <f t="shared" ref="S4:S10" si="1">O4-(P4+Q4+R4)</f>
        <v>813</v>
      </c>
    </row>
    <row r="5" spans="1:19" x14ac:dyDescent="0.25">
      <c r="A5" s="15" t="s">
        <v>26</v>
      </c>
      <c r="B5" s="19" t="s">
        <v>37</v>
      </c>
      <c r="C5" s="1" t="s">
        <v>31</v>
      </c>
      <c r="D5" s="1" t="s">
        <v>30</v>
      </c>
      <c r="E5" s="20" t="s">
        <v>33</v>
      </c>
      <c r="F5" s="19" t="s">
        <v>40</v>
      </c>
      <c r="G5" s="1" t="s">
        <v>41</v>
      </c>
      <c r="H5" s="1" t="s">
        <v>44</v>
      </c>
      <c r="I5" s="1" t="s">
        <v>45</v>
      </c>
      <c r="J5" s="33">
        <v>44098</v>
      </c>
      <c r="K5" s="20">
        <v>7</v>
      </c>
      <c r="L5" s="19">
        <v>360</v>
      </c>
      <c r="M5" s="1">
        <v>100</v>
      </c>
      <c r="N5" s="1">
        <v>100</v>
      </c>
      <c r="O5" s="18">
        <f t="shared" si="0"/>
        <v>560</v>
      </c>
      <c r="P5" s="19">
        <v>120</v>
      </c>
      <c r="Q5" s="1"/>
      <c r="R5" s="20"/>
      <c r="S5" s="15">
        <f t="shared" si="1"/>
        <v>440</v>
      </c>
    </row>
    <row r="6" spans="1:19" x14ac:dyDescent="0.25">
      <c r="A6" s="15"/>
      <c r="B6" s="19"/>
      <c r="C6" s="1"/>
      <c r="D6" s="1"/>
      <c r="E6" s="20"/>
      <c r="F6" s="19"/>
      <c r="G6" s="1"/>
      <c r="H6" s="1"/>
      <c r="I6" s="1"/>
      <c r="J6" s="1"/>
      <c r="K6" s="20"/>
      <c r="L6" s="19"/>
      <c r="M6" s="1"/>
      <c r="N6" s="1"/>
      <c r="O6" s="18">
        <f t="shared" si="0"/>
        <v>0</v>
      </c>
      <c r="P6" s="19"/>
      <c r="Q6" s="1"/>
      <c r="R6" s="20"/>
      <c r="S6" s="15">
        <f t="shared" si="1"/>
        <v>0</v>
      </c>
    </row>
    <row r="7" spans="1:19" x14ac:dyDescent="0.25">
      <c r="A7" s="15"/>
      <c r="B7" s="19"/>
      <c r="C7" s="1"/>
      <c r="D7" s="1"/>
      <c r="E7" s="20"/>
      <c r="F7" s="19"/>
      <c r="G7" s="1"/>
      <c r="H7" s="1"/>
      <c r="I7" s="1"/>
      <c r="J7" s="1"/>
      <c r="K7" s="20"/>
      <c r="L7" s="19"/>
      <c r="M7" s="1"/>
      <c r="N7" s="1"/>
      <c r="O7" s="18">
        <f t="shared" si="0"/>
        <v>0</v>
      </c>
      <c r="P7" s="19"/>
      <c r="Q7" s="1"/>
      <c r="R7" s="20"/>
      <c r="S7" s="15">
        <f t="shared" si="1"/>
        <v>0</v>
      </c>
    </row>
    <row r="8" spans="1:19" x14ac:dyDescent="0.25">
      <c r="A8" s="15"/>
      <c r="B8" s="19"/>
      <c r="C8" s="1"/>
      <c r="D8" s="1"/>
      <c r="E8" s="20"/>
      <c r="F8" s="19"/>
      <c r="G8" s="1"/>
      <c r="H8" s="1"/>
      <c r="I8" s="1"/>
      <c r="J8" s="1"/>
      <c r="K8" s="20"/>
      <c r="L8" s="19"/>
      <c r="M8" s="1"/>
      <c r="N8" s="1"/>
      <c r="O8" s="18">
        <f t="shared" si="0"/>
        <v>0</v>
      </c>
      <c r="P8" s="19"/>
      <c r="Q8" s="1"/>
      <c r="R8" s="20"/>
      <c r="S8" s="15">
        <f t="shared" si="1"/>
        <v>0</v>
      </c>
    </row>
    <row r="9" spans="1:19" x14ac:dyDescent="0.25">
      <c r="A9" s="15"/>
      <c r="B9" s="19"/>
      <c r="C9" s="1"/>
      <c r="D9" s="1"/>
      <c r="E9" s="20"/>
      <c r="F9" s="19"/>
      <c r="G9" s="1"/>
      <c r="H9" s="1"/>
      <c r="I9" s="1"/>
      <c r="J9" s="1"/>
      <c r="K9" s="20"/>
      <c r="L9" s="19"/>
      <c r="M9" s="1"/>
      <c r="N9" s="1"/>
      <c r="O9" s="18">
        <f t="shared" si="0"/>
        <v>0</v>
      </c>
      <c r="P9" s="19"/>
      <c r="Q9" s="1"/>
      <c r="R9" s="20"/>
      <c r="S9" s="15">
        <f t="shared" si="1"/>
        <v>0</v>
      </c>
    </row>
    <row r="10" spans="1:19" ht="15.75" thickBot="1" x14ac:dyDescent="0.3">
      <c r="A10" s="16"/>
      <c r="B10" s="21"/>
      <c r="C10" s="22"/>
      <c r="D10" s="22"/>
      <c r="E10" s="23"/>
      <c r="F10" s="21"/>
      <c r="G10" s="22"/>
      <c r="H10" s="22"/>
      <c r="I10" s="22"/>
      <c r="J10" s="22"/>
      <c r="K10" s="23"/>
      <c r="L10" s="21"/>
      <c r="M10" s="22"/>
      <c r="N10" s="22"/>
      <c r="O10" s="31">
        <f t="shared" si="0"/>
        <v>0</v>
      </c>
      <c r="P10" s="21"/>
      <c r="Q10" s="22"/>
      <c r="R10" s="23"/>
      <c r="S10" s="16">
        <f t="shared" si="1"/>
        <v>0</v>
      </c>
    </row>
    <row r="11" spans="1:19" x14ac:dyDescent="0.25">
      <c r="A11" s="37" t="s">
        <v>46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40">
        <v>3000</v>
      </c>
    </row>
    <row r="12" spans="1:19" ht="15.75" thickBot="1" x14ac:dyDescent="0.3">
      <c r="A12" s="38" t="s">
        <v>47</v>
      </c>
      <c r="B12" s="35"/>
      <c r="C12" s="35"/>
      <c r="D12" s="35"/>
      <c r="E12" s="35"/>
      <c r="F12" s="35"/>
      <c r="G12" s="35"/>
      <c r="H12" s="35"/>
      <c r="I12" s="35"/>
      <c r="J12" s="35"/>
      <c r="K12" s="35">
        <f>SUM(K3:K10)</f>
        <v>42</v>
      </c>
      <c r="L12" s="35">
        <f>SUM(L3:L10)</f>
        <v>2210</v>
      </c>
      <c r="M12" s="35">
        <f t="shared" ref="M12:S12" si="2">SUM(M3:M10)</f>
        <v>100</v>
      </c>
      <c r="N12" s="35">
        <f t="shared" si="2"/>
        <v>793</v>
      </c>
      <c r="O12" s="35">
        <f t="shared" si="2"/>
        <v>3103</v>
      </c>
      <c r="P12" s="35">
        <f t="shared" si="2"/>
        <v>120</v>
      </c>
      <c r="Q12" s="35">
        <f t="shared" si="2"/>
        <v>1037</v>
      </c>
      <c r="R12" s="35">
        <f t="shared" si="2"/>
        <v>0</v>
      </c>
      <c r="S12" s="41">
        <f t="shared" si="2"/>
        <v>1946</v>
      </c>
    </row>
    <row r="13" spans="1:19" ht="15.75" thickBot="1" x14ac:dyDescent="0.3">
      <c r="A13" s="39" t="s">
        <v>48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25">
        <f>S11-S12</f>
        <v>1054</v>
      </c>
    </row>
  </sheetData>
  <mergeCells count="4">
    <mergeCell ref="B1:E1"/>
    <mergeCell ref="F1:K1"/>
    <mergeCell ref="L1:O1"/>
    <mergeCell ref="P1:R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TEXIER</dc:creator>
  <cp:lastModifiedBy>Jessica TEXIER</cp:lastModifiedBy>
  <dcterms:created xsi:type="dcterms:W3CDTF">2020-07-08T07:52:15Z</dcterms:created>
  <dcterms:modified xsi:type="dcterms:W3CDTF">2020-07-08T08:12:19Z</dcterms:modified>
</cp:coreProperties>
</file>